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<sst xmlns="http://schemas.openxmlformats.org/spreadsheetml/2006/main" count="27" uniqueCount="27">
  <si>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TX</t>
  </si>
  <si>
    <t>RX</t>
  </si>
  <si>
    <t>EIRP (dBm)</t>
  </si>
  <si>
    <t>Mobile max power = 0.125W (dBm)</t>
  </si>
  <si>
    <t>Interference margin (dB)</t>
  </si>
  <si>
    <r>
      <t>RX interference power (dBm)</t>
    </r>
    <r>
      <rPr>
        <sz val="9"/>
        <color indexed="60"/>
        <rFont val="Arial"/>
        <family val="2"/>
      </rPr>
      <t xml:space="preserve"> =10*LOG(10^((-102.2+3)/10)-10^(-102.2/10))</t>
    </r>
  </si>
  <si>
    <r>
      <t xml:space="preserve">RX noise power (dBm) </t>
    </r>
    <r>
      <rPr>
        <sz val="9"/>
        <color indexed="60"/>
        <rFont val="Arial"/>
        <family val="2"/>
      </rPr>
      <t>=-168+10*log(3840000)</t>
    </r>
  </si>
  <si>
    <r>
      <t xml:space="preserve">BTS noise density (dBm/Hz) </t>
    </r>
    <r>
      <rPr>
        <sz val="9"/>
        <color indexed="60"/>
        <rFont val="Arial"/>
        <family val="2"/>
      </rPr>
      <t>=Thermal noise density + BTS noise figure</t>
    </r>
  </si>
  <si>
    <t>Antenna gain (dBi)</t>
  </si>
  <si>
    <r>
      <t xml:space="preserve">Fast fading margin (dB) </t>
    </r>
    <r>
      <rPr>
        <sz val="9"/>
        <color indexed="60"/>
        <rFont val="Arial"/>
        <family val="2"/>
      </rPr>
      <t>=slow moving mobile</t>
    </r>
  </si>
  <si>
    <t>Coverage propability</t>
  </si>
  <si>
    <t>Log normal fading</t>
  </si>
  <si>
    <t>Propagation model exponent (Okamura-Hata)</t>
  </si>
  <si>
    <r>
      <t xml:space="preserve">Process gain (dB), 12.2k voice </t>
    </r>
    <r>
      <rPr>
        <sz val="9"/>
        <color indexed="60"/>
        <rFont val="Arial"/>
        <family val="2"/>
      </rPr>
      <t>=10*log(3840/12.2)</t>
    </r>
  </si>
  <si>
    <t>Dimensioning</t>
  </si>
  <si>
    <r>
      <t xml:space="preserve">Noise &amp; interference (dBm) </t>
    </r>
    <r>
      <rPr>
        <sz val="9"/>
        <color indexed="60"/>
        <rFont val="Arial"/>
        <family val="2"/>
      </rPr>
      <t>=10*LOG(10^((-102.2)/10)+10^(-102.2/10))</t>
    </r>
  </si>
  <si>
    <t>Cable and connector losses (dB)</t>
  </si>
  <si>
    <t>Log normal fading margin (dB)</t>
  </si>
  <si>
    <t>Indoor / In-vehicle loss (dB)</t>
  </si>
  <si>
    <t>Softhandover gain (dB)</t>
  </si>
  <si>
    <t>Total available path loss (dB)</t>
  </si>
  <si>
    <t>RX sensitivity (dBm)</t>
  </si>
  <si>
    <r>
      <t>Okamura-Hata cell range (km</t>
    </r>
    <r>
      <rPr>
        <sz val="11"/>
        <rFont val="Arial"/>
        <family val="0"/>
      </rPr>
      <t xml:space="preserve">) </t>
    </r>
    <r>
      <rPr>
        <sz val="9"/>
        <color indexed="60"/>
        <rFont val="Arial"/>
        <family val="2"/>
      </rPr>
      <t xml:space="preserve"> L=137.4+35.2LOG(R)</t>
    </r>
  </si>
  <si>
    <t>Cell edge target propagation loss (dB)</t>
  </si>
  <si>
    <t>Required Eb/No for speech (dB)</t>
  </si>
  <si>
    <t>Body loss - Antenna gain (dB)</t>
  </si>
  <si>
    <r>
      <t>UMTS UL Link budget example</t>
    </r>
    <r>
      <rPr>
        <b/>
        <sz val="9"/>
        <color indexed="12"/>
        <rFont val="Arial"/>
        <family val="2"/>
      </rPr>
      <t>, (c) UMTSWorld.com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</si>
</sst>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</numFmts>
  <fonts count="8">
    <font>
      <sz val="11"/>
      <name val="Arial"/>
      <family val="0"/>
    </font>
    <font>
      <b/>
      <sz val="11"/>
      <name val="Arial"/>
      <family val="2"/>
    </font>
    <font>
      <sz val="9"/>
      <color indexed="6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2" fontId="4" fillId="4" borderId="3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4"/>
  <sheetViews>
    <sheetView tabSelected="1" workbookViewId="0" topLeftCell="A1">
      <selection activeCell="C20" sqref="C20"/>
    </sheetView>
  </sheetViews>
  <sheetFormatPr defaultColWidth="9.00390625" defaultRowHeight="14.25"/>
  <cols>
    <col min="2" max="2" width="55.50390625" style="0" customWidth="1"/>
    <col min="3" max="3" width="7.50390625" style="1" customWidth="1"/>
  </cols>
  <sheetData>
    <row r="2" ht="15" thickBot="1"/>
    <row r="3" spans="2:3" ht="15">
      <c r="B3" s="10" t="s">
        <v>26</v>
      </c>
      <c r="C3" s="2"/>
    </row>
    <row r="4" spans="2:3" ht="15.75">
      <c r="B4" s="15" t="s">
        <v>0</v>
      </c>
      <c r="C4" s="3"/>
    </row>
    <row r="5" spans="2:3" ht="14.25">
      <c r="B5" s="9" t="s">
        <v>3</v>
      </c>
      <c r="C5" s="3">
        <v>21</v>
      </c>
    </row>
    <row r="6" spans="2:3" ht="15" thickBot="1">
      <c r="B6" s="9" t="s">
        <v>25</v>
      </c>
      <c r="C6" s="4">
        <v>2</v>
      </c>
    </row>
    <row r="7" spans="2:3" ht="15">
      <c r="B7" s="11" t="s">
        <v>2</v>
      </c>
      <c r="C7" s="5">
        <f>C5-C6</f>
        <v>19</v>
      </c>
    </row>
    <row r="8" spans="2:3" ht="8.25" customHeight="1">
      <c r="B8" s="9"/>
      <c r="C8" s="3"/>
    </row>
    <row r="9" spans="2:3" ht="15.75">
      <c r="B9" s="15" t="s">
        <v>1</v>
      </c>
      <c r="C9" s="3"/>
    </row>
    <row r="10" spans="2:3" ht="14.25">
      <c r="B10" s="9" t="s">
        <v>7</v>
      </c>
      <c r="C10" s="3">
        <f>-174+6</f>
        <v>-168</v>
      </c>
    </row>
    <row r="11" spans="2:3" ht="14.25">
      <c r="B11" s="9" t="s">
        <v>6</v>
      </c>
      <c r="C11" s="6">
        <f>C10+10*LOG(3840000)</f>
        <v>-102.1566877563247</v>
      </c>
    </row>
    <row r="12" spans="2:3" ht="14.25">
      <c r="B12" s="9" t="s">
        <v>4</v>
      </c>
      <c r="C12" s="3">
        <v>3</v>
      </c>
    </row>
    <row r="13" spans="2:3" ht="14.25">
      <c r="B13" s="9" t="s">
        <v>5</v>
      </c>
      <c r="C13" s="6">
        <f>10*LOG(10^((C11+C12)/10)-10^(C11/10))</f>
        <v>-102.17731215560774</v>
      </c>
    </row>
    <row r="14" spans="2:3" ht="14.25">
      <c r="B14" s="9" t="s">
        <v>15</v>
      </c>
      <c r="C14" s="6">
        <f>10*LOG(10^((C11)/10)+10^(C13/10))</f>
        <v>-99.15668775632471</v>
      </c>
    </row>
    <row r="15" spans="2:3" ht="14.25">
      <c r="B15" s="9" t="s">
        <v>13</v>
      </c>
      <c r="C15" s="6">
        <f>10*LOG(3840/12.2)</f>
        <v>24.979713936927826</v>
      </c>
    </row>
    <row r="16" spans="2:3" ht="14.25">
      <c r="B16" s="9" t="s">
        <v>24</v>
      </c>
      <c r="C16" s="3">
        <v>5</v>
      </c>
    </row>
    <row r="17" spans="2:3" ht="14.25">
      <c r="B17" s="9" t="s">
        <v>8</v>
      </c>
      <c r="C17" s="3">
        <v>17</v>
      </c>
    </row>
    <row r="18" spans="2:3" ht="14.25">
      <c r="B18" s="9" t="s">
        <v>16</v>
      </c>
      <c r="C18" s="3">
        <v>3</v>
      </c>
    </row>
    <row r="19" spans="2:3" ht="15" thickBot="1">
      <c r="B19" s="9" t="s">
        <v>9</v>
      </c>
      <c r="C19" s="4">
        <v>4</v>
      </c>
    </row>
    <row r="20" spans="2:3" ht="15">
      <c r="B20" s="11" t="s">
        <v>21</v>
      </c>
      <c r="C20" s="7">
        <f>C14-C15+C16-C17+C18+C19</f>
        <v>-129.13640169325254</v>
      </c>
    </row>
    <row r="21" spans="2:3" ht="6.75" customHeight="1">
      <c r="B21" s="9"/>
      <c r="C21" s="3"/>
    </row>
    <row r="22" spans="2:3" ht="15.75">
      <c r="B22" s="12" t="s">
        <v>20</v>
      </c>
      <c r="C22" s="8">
        <f>C7-C20</f>
        <v>148.13640169325254</v>
      </c>
    </row>
    <row r="23" spans="2:3" ht="6.75" customHeight="1">
      <c r="B23" s="9"/>
      <c r="C23" s="3"/>
    </row>
    <row r="24" spans="2:3" ht="15.75">
      <c r="B24" s="15" t="s">
        <v>14</v>
      </c>
      <c r="C24" s="3"/>
    </row>
    <row r="25" spans="2:3" ht="14.25" hidden="1">
      <c r="B25" s="9" t="s">
        <v>10</v>
      </c>
      <c r="C25" s="3">
        <v>90</v>
      </c>
    </row>
    <row r="26" spans="2:3" ht="14.25" hidden="1">
      <c r="B26" s="9" t="s">
        <v>11</v>
      </c>
      <c r="C26" s="3">
        <v>7</v>
      </c>
    </row>
    <row r="27" spans="2:3" ht="14.25" hidden="1">
      <c r="B27" s="9" t="s">
        <v>12</v>
      </c>
      <c r="C27" s="3">
        <v>3.52</v>
      </c>
    </row>
    <row r="28" spans="2:3" ht="14.25">
      <c r="B28" s="9" t="s">
        <v>17</v>
      </c>
      <c r="C28" s="3">
        <v>7</v>
      </c>
    </row>
    <row r="29" spans="2:3" ht="14.25">
      <c r="B29" s="9" t="s">
        <v>18</v>
      </c>
      <c r="C29" s="3">
        <v>0</v>
      </c>
    </row>
    <row r="30" spans="2:3" ht="15" thickBot="1">
      <c r="B30" s="9" t="s">
        <v>19</v>
      </c>
      <c r="C30" s="4">
        <v>3</v>
      </c>
    </row>
    <row r="31" spans="2:3" ht="8.25" customHeight="1">
      <c r="B31" s="9"/>
      <c r="C31" s="3"/>
    </row>
    <row r="32" spans="2:3" ht="15.75">
      <c r="B32" s="12" t="s">
        <v>23</v>
      </c>
      <c r="C32" s="8">
        <f>C22-C28-C29+C30</f>
        <v>144.13640169325254</v>
      </c>
    </row>
    <row r="33" spans="2:3" ht="14.25">
      <c r="B33" s="9"/>
      <c r="C33" s="3"/>
    </row>
    <row r="34" spans="2:3" ht="16.5" thickBot="1">
      <c r="B34" s="14" t="s">
        <v>22</v>
      </c>
      <c r="C34" s="13">
        <f>10^((C32-137.4)/35.2)</f>
        <v>1.553728199629579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PP</Manager>
  <Company>UMTSWorld.com</Company>
  <HyperlinkBase>http://www.umtsworld.com/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UMTS Link Budget</dc:title>
  <dc:subject>Link Budget</dc:subject>
  <dc:creator>Frank</dc:creator>
  <cp:keywords>UMTS </cp:keywords>
  <dc:description>www.umtsworld.com</dc:description>
  <cp:lastModifiedBy>You know who I am</cp:lastModifiedBy>
  <dcterms:created xsi:type="dcterms:W3CDTF">2001-08-12T06:12:30Z</dcterms:created>
  <dcterms:modified xsi:type="dcterms:W3CDTF">2002-01-03T11:56:43Z</dcterms:modified>
  <cp:category>3G</cp:category>
  <cp:version/>
  <cp:contentType/>
  <cp:contentStatus/>
</cp:coreProperties>
</file>